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<sst xmlns="http://schemas.openxmlformats.org/spreadsheetml/2006/main" count="68" uniqueCount="57">
  <si>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</si>
  <si>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</si>
  <si>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</si>
  <si>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</si>
  <si>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</si>
  <si>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</si>
  <si>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</si>
  <si>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</si>
  <si>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</si>
  <si>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</si>
  <si>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</si>
  <si>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</si>
  <si>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</si>
  <si>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</si>
  <si>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</si>
  <si>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</si>
  <si>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</si>
  <si>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</si>
  <si>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</si>
  <si>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</si>
  <si>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</si>
  <si>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</si>
  <si>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</si>
  <si>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</si>
  <si>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</si>
  <si>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Ленина  дом №133б</t>
  </si>
  <si>
    <t>1,85 руб/кв.м.  х 2664,9</t>
  </si>
  <si>
    <t xml:space="preserve">* - 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</si>
  <si>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</si>
  <si>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2664,9</t>
    </r>
  </si>
  <si>
    <t>19,13 руб/кв.м.  х 2664,9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</si>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</sst>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2812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25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24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28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1.57*H9</f>
        <v>4183.893</v>
      </c>
      <c r="E8" s="16">
        <f>ROUND(D8*12,5)</f>
        <v>50206.716</v>
      </c>
      <c r="F8" s="6"/>
      <c r="G8" s="7" t="s">
        <v>11</v>
      </c>
      <c r="H8" s="8">
        <f>D11</f>
        <v>60093.494999999995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19.13*H9</f>
        <v>50979.537</v>
      </c>
      <c r="E9" s="16">
        <f>ROUND(D9*12,5)</f>
        <v>611754.444</v>
      </c>
      <c r="F9" s="6"/>
      <c r="G9" s="7" t="s">
        <v>17</v>
      </c>
      <c r="H9" s="5">
        <v>2664.9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12</v>
      </c>
      <c r="C10" s="5" t="s">
        <v>26</v>
      </c>
      <c r="D10" s="8">
        <f>1.85*H9</f>
        <v>4930.0650000000005</v>
      </c>
      <c r="E10" s="16">
        <f>ROUND(D10*12,5)</f>
        <v>59160.78</v>
      </c>
      <c r="F10" s="6"/>
      <c r="G10" s="7" t="s">
        <v>21</v>
      </c>
      <c r="H10" s="12">
        <f>H8/H9</f>
        <v>22.549999999999997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60093.494999999995</v>
      </c>
      <c r="E11" s="16">
        <f>SUM(E8:E10)</f>
        <v>721121.9400000001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27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16</v>
      </c>
    </row>
    <row r="4" spans="1:5" s="20" customFormat="1" ht="66" customHeight="1">
      <c r="A4" s="19" t="s">
        <v>13</v>
      </c>
      <c r="B4" s="19" t="s">
        <v>14</v>
      </c>
      <c r="C4" s="19" t="s">
        <v>33</v>
      </c>
      <c r="D4" s="19" t="s">
        <v>34</v>
      </c>
      <c r="E4" s="19" t="s">
        <v>18</v>
      </c>
    </row>
    <row r="5" spans="1:5" s="25" customFormat="1" ht="25.5" customHeight="1">
      <c r="A5" s="21">
        <v>1</v>
      </c>
      <c r="B5" s="22" t="s">
        <v>35</v>
      </c>
      <c r="C5" s="23">
        <v>0.69</v>
      </c>
      <c r="D5" s="24">
        <f>C5*Расчет!$H$9*12</f>
        <v>22065.372</v>
      </c>
      <c r="E5" s="22" t="s">
        <v>19</v>
      </c>
    </row>
    <row r="6" spans="1:5" s="25" customFormat="1" ht="30">
      <c r="A6" s="21">
        <v>2</v>
      </c>
      <c r="B6" s="22" t="s">
        <v>36</v>
      </c>
      <c r="C6" s="23">
        <f>SUM(C7:C10)</f>
        <v>6.17</v>
      </c>
      <c r="D6" s="23">
        <f>SUM(D7:D10)</f>
        <v>197309.19600000003</v>
      </c>
      <c r="E6" s="22" t="s">
        <v>19</v>
      </c>
    </row>
    <row r="7" spans="1:5" ht="19.5" customHeight="1">
      <c r="A7" s="26" t="s">
        <v>37</v>
      </c>
      <c r="B7" s="27" t="s">
        <v>38</v>
      </c>
      <c r="C7" s="28">
        <v>0.26</v>
      </c>
      <c r="D7" s="29">
        <f>C7*Расчет!$H$9*12</f>
        <v>8314.488000000001</v>
      </c>
      <c r="E7" s="27" t="s">
        <v>19</v>
      </c>
    </row>
    <row r="8" spans="1:5" ht="30">
      <c r="A8" s="26" t="s">
        <v>39</v>
      </c>
      <c r="B8" s="27" t="s">
        <v>40</v>
      </c>
      <c r="C8" s="30">
        <v>4.79</v>
      </c>
      <c r="D8" s="29">
        <f>C8*Расчет!$H$9*12</f>
        <v>153178.45200000002</v>
      </c>
      <c r="E8" s="27" t="s">
        <v>19</v>
      </c>
    </row>
    <row r="9" spans="1:5" ht="17.25" customHeight="1">
      <c r="A9" s="26" t="s">
        <v>41</v>
      </c>
      <c r="B9" s="27" t="s">
        <v>42</v>
      </c>
      <c r="C9" s="28">
        <v>0.65</v>
      </c>
      <c r="D9" s="29">
        <f>C9*Расчет!$H$9*12</f>
        <v>20786.22</v>
      </c>
      <c r="E9" s="27" t="s">
        <v>19</v>
      </c>
    </row>
    <row r="10" spans="1:5" ht="21.75" customHeight="1">
      <c r="A10" s="26" t="s">
        <v>43</v>
      </c>
      <c r="B10" s="27" t="s">
        <v>44</v>
      </c>
      <c r="C10" s="28">
        <v>0.47</v>
      </c>
      <c r="D10" s="29">
        <f>C10*Расчет!$H$9*12</f>
        <v>15030.036</v>
      </c>
      <c r="E10" s="27" t="s">
        <v>19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12.27</v>
      </c>
      <c r="D11" s="31">
        <f>SUM(D12:D15)</f>
        <v>392379.87600000005</v>
      </c>
      <c r="E11" s="22" t="s">
        <v>19</v>
      </c>
    </row>
    <row r="12" spans="1:5" ht="18" customHeight="1">
      <c r="A12" s="26" t="s">
        <v>46</v>
      </c>
      <c r="B12" s="27" t="s">
        <v>15</v>
      </c>
      <c r="C12" s="28">
        <v>5.61</v>
      </c>
      <c r="D12" s="29">
        <f>C12*Расчет!$H$9*12</f>
        <v>179401.06800000003</v>
      </c>
      <c r="E12" s="27" t="s">
        <v>19</v>
      </c>
    </row>
    <row r="13" spans="1:5" ht="45">
      <c r="A13" s="26" t="s">
        <v>47</v>
      </c>
      <c r="B13" s="27" t="s">
        <v>48</v>
      </c>
      <c r="C13" s="28">
        <v>5.41</v>
      </c>
      <c r="D13" s="29">
        <f>C13*Расчет!$H$9*12</f>
        <v>173005.30800000002</v>
      </c>
      <c r="E13" s="27" t="s">
        <v>19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6395.76</v>
      </c>
      <c r="E14" s="27" t="s">
        <v>19</v>
      </c>
    </row>
    <row r="15" spans="1:5" ht="18" customHeight="1">
      <c r="A15" s="26" t="s">
        <v>51</v>
      </c>
      <c r="B15" s="27" t="s">
        <v>52</v>
      </c>
      <c r="C15" s="28">
        <v>1.05</v>
      </c>
      <c r="D15" s="29">
        <f>C15*Расчет!$H$9*12</f>
        <v>33577.740000000005</v>
      </c>
      <c r="E15" s="27" t="s">
        <v>19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50206.716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1.85</v>
      </c>
      <c r="D17" s="24">
        <f>C17*Расчет!$H$9*12</f>
        <v>59160.780000000006</v>
      </c>
      <c r="E17" s="22" t="s">
        <v>23</v>
      </c>
    </row>
    <row r="18" spans="1:5" s="25" customFormat="1" ht="16.5" customHeight="1">
      <c r="A18" s="31"/>
      <c r="B18" s="22" t="s">
        <v>56</v>
      </c>
      <c r="C18" s="31">
        <f>C5+C6+C11+C16+C17</f>
        <v>22.55</v>
      </c>
      <c r="D18" s="24">
        <f>D5+D6+D11+D16+D17</f>
        <v>721121.9400000002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2022-12-26T05:37:49Z</dcterms:modified>
  <cp:category/>
  <cp:version/>
  <cp:contentType/>
  <cp:contentStatus/>
</cp:coreProperties>
</file>